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0860" windowHeight="477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<sst xmlns="http://schemas.openxmlformats.org/spreadsheetml/2006/main" count="43" uniqueCount="19">
  <si>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</si>
  <si>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</si>
  <si>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</si>
  <si>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</si>
  <si>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</si>
  <si>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</si>
  <si>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</si>
  <si>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</si>
  <si>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</si>
  <si>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</si>
  <si>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</si>
  <si>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</si>
  <si>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</si>
  <si>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</si>
  <si>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</si>
  <si>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</si>
  <si>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</si>
  <si>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</si>
  <si>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ΣΕΠΤΕΜΒΡΙΟ ΤΟΥ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</si>
</sst>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Σεπτέμβριο του 2020
</a:t>
            </a:r>
          </a:p>
        </c:rich>
      </c:tx>
      <c:layout>
        <c:manualLayout>
          <c:xMode val="factor"/>
          <c:yMode val="factor"/>
          <c:x val="0.061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5375"/>
          <c:w val="0.979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218</v>
      </c>
      <c r="C5" s="35">
        <f>B5/B10</f>
        <v>0.007096816198971287</v>
      </c>
      <c r="D5" s="36">
        <v>2</v>
      </c>
      <c r="E5" s="35">
        <f>D5/D10</f>
        <v>0.015625</v>
      </c>
      <c r="F5" s="37">
        <v>24</v>
      </c>
      <c r="G5" s="35">
        <f>F5/F10</f>
        <v>0.013590033975084938</v>
      </c>
      <c r="H5" s="37">
        <v>29</v>
      </c>
      <c r="I5" s="35">
        <f>H5/H10</f>
        <v>0.0066820276497695855</v>
      </c>
      <c r="J5" s="37">
        <v>65</v>
      </c>
      <c r="K5" s="35">
        <f>J5/J10</f>
        <v>0.007506640489663934</v>
      </c>
      <c r="L5" s="37">
        <v>46</v>
      </c>
      <c r="M5" s="35">
        <f>L5/L10</f>
        <v>0.007215686274509804</v>
      </c>
      <c r="N5" s="37">
        <v>32</v>
      </c>
      <c r="O5" s="35">
        <f>N5/N10</f>
        <v>0.00523474562407983</v>
      </c>
      <c r="P5" s="37">
        <v>18</v>
      </c>
      <c r="Q5" s="35">
        <f>P5/P10</f>
        <v>0.005895840157222404</v>
      </c>
      <c r="R5" s="37">
        <v>2</v>
      </c>
      <c r="S5" s="21">
        <f>R5/R10</f>
        <v>0.007042253521126761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6815</v>
      </c>
      <c r="C6" s="35">
        <f>B6/B10</f>
        <v>0.22185689172472167</v>
      </c>
      <c r="D6" s="36">
        <v>55</v>
      </c>
      <c r="E6" s="35">
        <f>D6/D10</f>
        <v>0.4296875</v>
      </c>
      <c r="F6" s="37">
        <v>369</v>
      </c>
      <c r="G6" s="35">
        <f>F6/F10</f>
        <v>0.2089467723669309</v>
      </c>
      <c r="H6" s="37">
        <v>577</v>
      </c>
      <c r="I6" s="35">
        <f>H6/H10</f>
        <v>0.13294930875576036</v>
      </c>
      <c r="J6" s="37">
        <v>1471</v>
      </c>
      <c r="K6" s="35">
        <f>J6/J10</f>
        <v>0.16988104861993303</v>
      </c>
      <c r="L6" s="37">
        <v>1562</v>
      </c>
      <c r="M6" s="35">
        <f>L6/L10</f>
        <v>0.24501960784313725</v>
      </c>
      <c r="N6" s="37">
        <v>1697</v>
      </c>
      <c r="O6" s="35">
        <f>N6/N10</f>
        <v>0.2776051038769835</v>
      </c>
      <c r="P6" s="37">
        <v>976</v>
      </c>
      <c r="Q6" s="35">
        <f>P6/P10</f>
        <v>0.3196855551916148</v>
      </c>
      <c r="R6" s="37">
        <v>108</v>
      </c>
      <c r="S6" s="21">
        <f>R6/R10</f>
        <v>0.38028169014084506</v>
      </c>
      <c r="T6" s="11"/>
      <c r="U6" s="11"/>
      <c r="V6" s="25">
        <v>2020</v>
      </c>
      <c r="W6" s="28">
        <f>D10</f>
        <v>128</v>
      </c>
      <c r="X6" s="28">
        <f>F10</f>
        <v>1766</v>
      </c>
      <c r="Y6" s="28">
        <f>H10</f>
        <v>4340</v>
      </c>
      <c r="Z6" s="28">
        <f>J10</f>
        <v>8659</v>
      </c>
      <c r="AA6" s="28">
        <f>L10</f>
        <v>6375</v>
      </c>
      <c r="AB6" s="28">
        <f>N10</f>
        <v>6113</v>
      </c>
      <c r="AC6" s="28">
        <f>P10</f>
        <v>3053</v>
      </c>
      <c r="AD6" s="27">
        <f>R10</f>
        <v>284</v>
      </c>
      <c r="AE6" s="6"/>
    </row>
    <row r="7" spans="1:21" ht="15">
      <c r="A7" s="4" t="s">
        <v>11</v>
      </c>
      <c r="B7" s="34">
        <f t="shared" si="0"/>
        <v>11487</v>
      </c>
      <c r="C7" s="35">
        <f>B7/B10</f>
        <v>0.37395012696139074</v>
      </c>
      <c r="D7" s="36">
        <v>44</v>
      </c>
      <c r="E7" s="35">
        <f>D7/D10</f>
        <v>0.34375</v>
      </c>
      <c r="F7" s="37">
        <v>707</v>
      </c>
      <c r="G7" s="35">
        <f>F7/F10</f>
        <v>0.4003397508493771</v>
      </c>
      <c r="H7" s="37">
        <v>1278</v>
      </c>
      <c r="I7" s="35">
        <f>H7/H10</f>
        <v>0.2944700460829493</v>
      </c>
      <c r="J7" s="37">
        <v>2687</v>
      </c>
      <c r="K7" s="35">
        <f>J7/J10</f>
        <v>0.3103129691650306</v>
      </c>
      <c r="L7" s="37">
        <v>2629</v>
      </c>
      <c r="M7" s="35">
        <f>L7/L10</f>
        <v>0.4123921568627451</v>
      </c>
      <c r="N7" s="37">
        <v>2781</v>
      </c>
      <c r="O7" s="35">
        <f>N7/N10</f>
        <v>0.45493211189268773</v>
      </c>
      <c r="P7" s="37">
        <v>1259</v>
      </c>
      <c r="Q7" s="35">
        <f>P7/P10</f>
        <v>0.41238126433016703</v>
      </c>
      <c r="R7" s="37">
        <v>102</v>
      </c>
      <c r="S7" s="21">
        <f>R7/R10</f>
        <v>0.3591549295774648</v>
      </c>
      <c r="T7" s="11"/>
      <c r="U7" s="11"/>
    </row>
    <row r="8" spans="1:25" ht="15">
      <c r="A8" s="4" t="s">
        <v>12</v>
      </c>
      <c r="B8" s="34">
        <f t="shared" si="0"/>
        <v>2391</v>
      </c>
      <c r="C8" s="35">
        <f>B8/B10</f>
        <v>0.07783709876945114</v>
      </c>
      <c r="D8" s="36">
        <v>25</v>
      </c>
      <c r="E8" s="35">
        <f>D8/D10</f>
        <v>0.1953125</v>
      </c>
      <c r="F8" s="37">
        <v>286</v>
      </c>
      <c r="G8" s="35">
        <f>F8/F10</f>
        <v>0.16194790486976218</v>
      </c>
      <c r="H8" s="37">
        <v>328</v>
      </c>
      <c r="I8" s="35">
        <f>H8/H10</f>
        <v>0.07557603686635944</v>
      </c>
      <c r="J8" s="37">
        <v>569</v>
      </c>
      <c r="K8" s="35">
        <f>J8/J10</f>
        <v>0.06571197597875043</v>
      </c>
      <c r="L8" s="37">
        <v>451</v>
      </c>
      <c r="M8" s="35">
        <f>L8/L10</f>
        <v>0.07074509803921569</v>
      </c>
      <c r="N8" s="37">
        <v>478</v>
      </c>
      <c r="O8" s="35">
        <f>N8/N10</f>
        <v>0.07819401275969246</v>
      </c>
      <c r="P8" s="37">
        <v>235</v>
      </c>
      <c r="Q8" s="35">
        <f>P8/P10</f>
        <v>0.0769734687192925</v>
      </c>
      <c r="R8" s="37">
        <v>19</v>
      </c>
      <c r="S8" s="21">
        <f>R8/R10</f>
        <v>0.06690140845070422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9807</v>
      </c>
      <c r="C9" s="35">
        <f>B9/B10</f>
        <v>0.3192590663454652</v>
      </c>
      <c r="D9" s="36">
        <v>2</v>
      </c>
      <c r="E9" s="35">
        <f>D9/D10</f>
        <v>0.015625</v>
      </c>
      <c r="F9" s="38">
        <f>91+289</f>
        <v>380</v>
      </c>
      <c r="G9" s="35">
        <f>F9/F10</f>
        <v>0.21517553793884484</v>
      </c>
      <c r="H9" s="38">
        <f>408+1720</f>
        <v>2128</v>
      </c>
      <c r="I9" s="35">
        <f>H9/H10</f>
        <v>0.49032258064516127</v>
      </c>
      <c r="J9" s="38">
        <f>793+3074</f>
        <v>3867</v>
      </c>
      <c r="K9" s="35">
        <f>J9/J10</f>
        <v>0.446587365746622</v>
      </c>
      <c r="L9" s="38">
        <f>661+1026</f>
        <v>1687</v>
      </c>
      <c r="M9" s="35">
        <f>L9/L10</f>
        <v>0.26462745098039214</v>
      </c>
      <c r="N9" s="38">
        <f>460+665</f>
        <v>1125</v>
      </c>
      <c r="O9" s="35">
        <f>N9/N10</f>
        <v>0.1840340258465565</v>
      </c>
      <c r="P9" s="38">
        <f>223+342</f>
        <v>565</v>
      </c>
      <c r="Q9" s="35">
        <f>P9/P10</f>
        <v>0.18506387160170323</v>
      </c>
      <c r="R9" s="38">
        <f>12+41</f>
        <v>53</v>
      </c>
      <c r="S9" s="21">
        <f>R9/R10</f>
        <v>0.18661971830985916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30718</v>
      </c>
      <c r="C10" s="32">
        <f>B10/B10</f>
        <v>1</v>
      </c>
      <c r="D10" s="33">
        <f>SUM(D5:D9)</f>
        <v>128</v>
      </c>
      <c r="E10" s="32">
        <f>D10/D10</f>
        <v>1</v>
      </c>
      <c r="F10" s="33">
        <f>SUM(F5:F9)</f>
        <v>1766</v>
      </c>
      <c r="G10" s="32">
        <f>F10/F10</f>
        <v>1</v>
      </c>
      <c r="H10" s="33">
        <f>SUM(H5:H9)</f>
        <v>4340</v>
      </c>
      <c r="I10" s="32">
        <f>H10/H10</f>
        <v>1</v>
      </c>
      <c r="J10" s="33">
        <f>SUM(J5:J9)</f>
        <v>8659</v>
      </c>
      <c r="K10" s="32">
        <f>J10/J10</f>
        <v>1</v>
      </c>
      <c r="L10" s="33">
        <f>SUM(L5:L9)</f>
        <v>6375</v>
      </c>
      <c r="M10" s="32">
        <f>L10/L10</f>
        <v>1</v>
      </c>
      <c r="N10" s="33">
        <f>SUM(N5:N9)</f>
        <v>6113</v>
      </c>
      <c r="O10" s="32">
        <f>N10/N10</f>
        <v>1</v>
      </c>
      <c r="P10" s="33">
        <f>SUM(P5:P9)</f>
        <v>3053</v>
      </c>
      <c r="Q10" s="32">
        <f>P10/P10</f>
        <v>1</v>
      </c>
      <c r="R10" s="33">
        <f>SUM(R5:R9)</f>
        <v>284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2020-10-05T08:44:17Z</cp:lastPrinted>
  <dcterms:created xsi:type="dcterms:W3CDTF">2003-11-05T09:55:20Z</dcterms:created>
  <dcterms:modified xsi:type="dcterms:W3CDTF">2020-10-05T08:45:21Z</dcterms:modified>
  <cp:category/>
  <cp:version/>
  <cp:contentType/>
  <cp:contentStatus/>
</cp:coreProperties>
</file>